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B:\Marketing\Social Media\Tools\"/>
    </mc:Choice>
  </mc:AlternateContent>
  <xr:revisionPtr revIDLastSave="0" documentId="13_ncr:1_{98E2E844-3D18-4074-85D2-A639693EB88E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13-Week Cash Flow Mode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9" i="1" l="1"/>
  <c r="M29" i="1"/>
  <c r="L29" i="1"/>
  <c r="K29" i="1"/>
  <c r="J29" i="1"/>
  <c r="I29" i="1"/>
  <c r="H29" i="1"/>
  <c r="G29" i="1"/>
  <c r="F29" i="1"/>
  <c r="E29" i="1"/>
  <c r="D29" i="1"/>
  <c r="C29" i="1"/>
  <c r="B29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B8" i="1"/>
  <c r="L32" i="1" l="1"/>
  <c r="K32" i="1"/>
  <c r="H32" i="1"/>
  <c r="G32" i="1"/>
  <c r="D32" i="1"/>
  <c r="C32" i="1"/>
  <c r="N32" i="1"/>
  <c r="J32" i="1"/>
  <c r="F32" i="1"/>
  <c r="M32" i="1"/>
  <c r="I32" i="1"/>
  <c r="E32" i="1"/>
  <c r="B32" i="1"/>
  <c r="B34" i="1" s="1"/>
  <c r="B35" i="1" l="1"/>
  <c r="C8" i="1"/>
  <c r="C34" i="1" s="1"/>
  <c r="D8" i="1" l="1"/>
  <c r="D34" i="1" s="1"/>
  <c r="C35" i="1"/>
  <c r="D35" i="1" l="1"/>
  <c r="E8" i="1"/>
  <c r="E34" i="1" s="1"/>
  <c r="F8" i="1" l="1"/>
  <c r="F34" i="1" s="1"/>
  <c r="E35" i="1"/>
  <c r="G8" i="1" l="1"/>
  <c r="G34" i="1" s="1"/>
  <c r="F35" i="1"/>
  <c r="G35" i="1" l="1"/>
  <c r="H8" i="1"/>
  <c r="H34" i="1" s="1"/>
  <c r="H35" i="1" l="1"/>
  <c r="I8" i="1"/>
  <c r="I34" i="1" s="1"/>
  <c r="I35" i="1" l="1"/>
  <c r="J8" i="1"/>
  <c r="J34" i="1" s="1"/>
  <c r="J35" i="1" l="1"/>
  <c r="K8" i="1"/>
  <c r="K34" i="1" s="1"/>
  <c r="L8" i="1" l="1"/>
  <c r="L34" i="1" s="1"/>
  <c r="K35" i="1"/>
  <c r="M8" i="1" l="1"/>
  <c r="M34" i="1" s="1"/>
  <c r="L35" i="1"/>
  <c r="N8" i="1" l="1"/>
  <c r="N34" i="1" s="1"/>
  <c r="N35" i="1" s="1"/>
  <c r="M35" i="1"/>
</calcChain>
</file>

<file path=xl/sharedStrings.xml><?xml version="1.0" encoding="utf-8"?>
<sst xmlns="http://schemas.openxmlformats.org/spreadsheetml/2006/main" count="43" uniqueCount="43">
  <si>
    <t>13-Week Rolling Cash Flow Model</t>
  </si>
  <si>
    <t>Butler Strategia | Operational Cash Management &amp; Runway Visibility</t>
  </si>
  <si>
    <t>Starting Cash Balance:</t>
  </si>
  <si>
    <t>Minimum Cash Buffer Target:</t>
  </si>
  <si>
    <t>Cash Flow Categories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</si>
  <si>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</si>
  <si>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</si>
  <si>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</si>
  <si>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</si>
  <si>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</si>
  <si>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</si>
  <si>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</si>
  <si>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</si>
  <si>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</si>
  <si>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</si>
  <si>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</si>
  <si>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</si>
  <si>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</si>
  <si>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Opening Bank Balance</t>
  </si>
  <si>
    <t>A. OPERATIONAL CASH RECEIPTS</t>
  </si>
  <si>
    <t>Sales Ledger Collections (Aged Debt)</t>
  </si>
  <si>
    <t>Direct / Point-of-Sale Sales</t>
  </si>
  <si>
    <t>VAT Refunds / HMRC Receivables</t>
  </si>
  <si>
    <t>Other Cash Inflows / Capital Injection</t>
  </si>
  <si>
    <t>TOTAL CASH RECEIPTS</t>
  </si>
  <si>
    <t>B. OPERATIONAL CASH PAYMENTS</t>
  </si>
  <si>
    <t>Payroll &amp; Staff Net Salaries</t>
  </si>
  <si>
    <t>PAYE / NIC &amp; Pension Contributions</t>
  </si>
  <si>
    <t>Direct Cost of Sales / Trade Suppliers</t>
  </si>
  <si>
    <t>Rent, Rates &amp; Facilities</t>
  </si>
  <si>
    <t>Utilities, Software &amp; Subscriptions</t>
  </si>
  <si>
    <t>Marketing &amp; Business Development</t>
  </si>
  <si>
    <t>VAT Quarterly Settlement</t>
  </si>
  <si>
    <t>Corporation Tax / Other HMRC</t>
  </si>
  <si>
    <t>Loan Repayments &amp; Finance Costs</t>
  </si>
  <si>
    <t>Capital Expenditure / Asset Purchases</t>
  </si>
  <si>
    <t>Director Drawings / Dividends</t>
  </si>
  <si>
    <t>Professional Fees &amp; Sundry</t>
  </si>
  <si>
    <t>TOTAL CASH PAYMENTS</t>
  </si>
  <si>
    <t>C. SUMMARY &amp; CLOSING CASH POSITION</t>
  </si>
  <si>
    <t>NET WEEKLY CASH FLOW</t>
  </si>
  <si>
    <t>CLOSING BANK BALANCE</t>
  </si>
  <si>
    <t>Buffer Headroom / (Deficit)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</si>
</sst>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,##0"/>
  </numFmts>
  <fonts count="7">
    <font>
      <sz val="11"/>
      <color theme="1"/>
      <name val="Calibri"/>
      <family val="2"/>
      <scheme val="minor"/>
    </font>
    <font>
      <b/>
      <sz val="16"/>
      <color rgb="FF1F4E78"/>
      <name val="Calibri"/>
    </font>
    <font>
      <i/>
      <sz val="11"/>
      <color rgb="FF595959"/>
      <name val="Calibri"/>
    </font>
    <font>
      <b/>
      <sz val="11"/>
      <name val="Calibri"/>
    </font>
    <font>
      <b/>
      <sz val="11"/>
      <color rgb="FFFFFFFF"/>
      <name val="Calibri"/>
    </font>
    <font>
      <sz val="11"/>
      <name val="Calibri"/>
    </font>
    <font>
      <i/>
      <sz val="10"/>
      <color rgb="FF59595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164" fontId="0" fillId="0" borderId="0" xfId="0" applyNumberFormat="1"/>
    <xf numFmtId="0" fontId="3" fillId="3" borderId="0" xfId="0" applyFont="1" applyFill="1"/>
    <xf numFmtId="0" fontId="5" fillId="0" borderId="0" xfId="0" applyFont="1"/>
    <xf numFmtId="164" fontId="3" fillId="0" borderId="1" xfId="0" applyNumberFormat="1" applyFont="1" applyBorder="1"/>
    <xf numFmtId="164" fontId="3" fillId="0" borderId="2" xfId="0" applyNumberFormat="1" applyFont="1" applyBorder="1"/>
    <xf numFmtId="0" fontId="6" fillId="0" borderId="0" xfId="0" applyFont="1"/>
    <xf numFmtId="164" fontId="6" fillId="0" borderId="0" xfId="0" applyNumberFormat="1" applyFont="1"/>
  </cellXfs>
  <cellStyles count="1">
    <cellStyle name="Normal" xfId="0" builtinId="0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tabSelected="1" workbookViewId="0">
      <selection activeCell="A37" sqref="A37"/>
    </sheetView>
  </sheetViews>
  <sheetFormatPr defaultRowHeight="14.6"/>
  <cols>
    <col min="1" max="1" width="42" customWidth="1"/>
    <col min="2" max="14" width="15" customWidth="1"/>
  </cols>
  <sheetData>
    <row r="1" spans="1:14" ht="20.6">
      <c r="A1" s="1" t="s">
        <v>0</v>
      </c>
    </row>
    <row r="2" spans="1:14">
      <c r="A2" s="2" t="s">
        <v>1</v>
      </c>
    </row>
    <row r="4" spans="1:14">
      <c r="A4" s="3" t="s">
        <v>2</v>
      </c>
      <c r="B4" s="4">
        <v>50000</v>
      </c>
    </row>
    <row r="5" spans="1:14">
      <c r="A5" s="3" t="s">
        <v>3</v>
      </c>
      <c r="B5" s="4">
        <v>25000</v>
      </c>
    </row>
    <row r="7" spans="1:14">
      <c r="A7" s="5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  <c r="K7" s="6" t="s">
        <v>14</v>
      </c>
      <c r="L7" s="6" t="s">
        <v>15</v>
      </c>
      <c r="M7" s="6" t="s">
        <v>16</v>
      </c>
      <c r="N7" s="6" t="s">
        <v>17</v>
      </c>
    </row>
    <row r="8" spans="1:14">
      <c r="A8" s="3" t="s">
        <v>18</v>
      </c>
      <c r="B8" s="7">
        <f>B4</f>
        <v>50000</v>
      </c>
      <c r="C8" s="7">
        <f t="shared" ref="C8:N8" si="0">B34</f>
        <v>50000</v>
      </c>
      <c r="D8" s="7">
        <f t="shared" si="0"/>
        <v>50000</v>
      </c>
      <c r="E8" s="7">
        <f t="shared" si="0"/>
        <v>50000</v>
      </c>
      <c r="F8" s="7">
        <f t="shared" si="0"/>
        <v>50000</v>
      </c>
      <c r="G8" s="7">
        <f t="shared" si="0"/>
        <v>50000</v>
      </c>
      <c r="H8" s="7">
        <f t="shared" si="0"/>
        <v>50000</v>
      </c>
      <c r="I8" s="7">
        <f t="shared" si="0"/>
        <v>50000</v>
      </c>
      <c r="J8" s="7">
        <f t="shared" si="0"/>
        <v>50000</v>
      </c>
      <c r="K8" s="7">
        <f t="shared" si="0"/>
        <v>50000</v>
      </c>
      <c r="L8" s="7">
        <f t="shared" si="0"/>
        <v>50000</v>
      </c>
      <c r="M8" s="7">
        <f t="shared" si="0"/>
        <v>50000</v>
      </c>
      <c r="N8" s="7">
        <f t="shared" si="0"/>
        <v>50000</v>
      </c>
    </row>
    <row r="9" spans="1:14">
      <c r="A9" s="8" t="s">
        <v>19</v>
      </c>
    </row>
    <row r="10" spans="1:14">
      <c r="A10" s="9" t="s">
        <v>20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</row>
    <row r="11" spans="1:14">
      <c r="A11" s="9" t="s">
        <v>21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</row>
    <row r="12" spans="1:14">
      <c r="A12" s="9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</row>
    <row r="13" spans="1:14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</row>
    <row r="14" spans="1:14">
      <c r="A14" s="3" t="s">
        <v>24</v>
      </c>
      <c r="B14" s="10">
        <f t="shared" ref="B14:N14" si="1">SUM(B10:B13)</f>
        <v>0</v>
      </c>
      <c r="C14" s="10">
        <f t="shared" si="1"/>
        <v>0</v>
      </c>
      <c r="D14" s="10">
        <f t="shared" si="1"/>
        <v>0</v>
      </c>
      <c r="E14" s="10">
        <f t="shared" si="1"/>
        <v>0</v>
      </c>
      <c r="F14" s="10">
        <f t="shared" si="1"/>
        <v>0</v>
      </c>
      <c r="G14" s="10">
        <f t="shared" si="1"/>
        <v>0</v>
      </c>
      <c r="H14" s="10">
        <f t="shared" si="1"/>
        <v>0</v>
      </c>
      <c r="I14" s="10">
        <f t="shared" si="1"/>
        <v>0</v>
      </c>
      <c r="J14" s="10">
        <f t="shared" si="1"/>
        <v>0</v>
      </c>
      <c r="K14" s="10">
        <f t="shared" si="1"/>
        <v>0</v>
      </c>
      <c r="L14" s="10">
        <f t="shared" si="1"/>
        <v>0</v>
      </c>
      <c r="M14" s="10">
        <f t="shared" si="1"/>
        <v>0</v>
      </c>
      <c r="N14" s="10">
        <f t="shared" si="1"/>
        <v>0</v>
      </c>
    </row>
    <row r="16" spans="1:14">
      <c r="A16" s="8" t="s">
        <v>25</v>
      </c>
    </row>
    <row r="17" spans="1:14">
      <c r="A17" s="9" t="s">
        <v>26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>
      <c r="A18" s="9" t="s">
        <v>27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>
      <c r="A19" s="9" t="s">
        <v>28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>
      <c r="A20" s="9" t="s">
        <v>29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14">
      <c r="A21" s="9" t="s">
        <v>30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>
      <c r="A22" s="9" t="s">
        <v>31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>
      <c r="A23" s="9" t="s">
        <v>32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</row>
    <row r="24" spans="1:14">
      <c r="A24" s="9" t="s">
        <v>33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</row>
    <row r="25" spans="1:14">
      <c r="A25" s="9" t="s">
        <v>34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14">
      <c r="A26" s="9" t="s">
        <v>35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>
      <c r="A27" s="9" t="s">
        <v>36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>
      <c r="A28" s="9" t="s">
        <v>37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>
      <c r="A29" s="3" t="s">
        <v>38</v>
      </c>
      <c r="B29" s="10">
        <f t="shared" ref="B29:N29" si="2">SUM(B17:B28)</f>
        <v>0</v>
      </c>
      <c r="C29" s="10">
        <f t="shared" si="2"/>
        <v>0</v>
      </c>
      <c r="D29" s="10">
        <f t="shared" si="2"/>
        <v>0</v>
      </c>
      <c r="E29" s="10">
        <f t="shared" si="2"/>
        <v>0</v>
      </c>
      <c r="F29" s="10">
        <f t="shared" si="2"/>
        <v>0</v>
      </c>
      <c r="G29" s="10">
        <f t="shared" si="2"/>
        <v>0</v>
      </c>
      <c r="H29" s="10">
        <f t="shared" si="2"/>
        <v>0</v>
      </c>
      <c r="I29" s="10">
        <f t="shared" si="2"/>
        <v>0</v>
      </c>
      <c r="J29" s="10">
        <f t="shared" si="2"/>
        <v>0</v>
      </c>
      <c r="K29" s="10">
        <f t="shared" si="2"/>
        <v>0</v>
      </c>
      <c r="L29" s="10">
        <f t="shared" si="2"/>
        <v>0</v>
      </c>
      <c r="M29" s="10">
        <f t="shared" si="2"/>
        <v>0</v>
      </c>
      <c r="N29" s="10">
        <f t="shared" si="2"/>
        <v>0</v>
      </c>
    </row>
    <row r="31" spans="1:14">
      <c r="A31" s="8" t="s">
        <v>39</v>
      </c>
    </row>
    <row r="32" spans="1:14">
      <c r="A32" s="3" t="s">
        <v>40</v>
      </c>
      <c r="B32" s="4">
        <f t="shared" ref="B32:N32" si="3">B14-B29</f>
        <v>0</v>
      </c>
      <c r="C32" s="4">
        <f t="shared" si="3"/>
        <v>0</v>
      </c>
      <c r="D32" s="4">
        <f t="shared" si="3"/>
        <v>0</v>
      </c>
      <c r="E32" s="4">
        <f t="shared" si="3"/>
        <v>0</v>
      </c>
      <c r="F32" s="4">
        <f t="shared" si="3"/>
        <v>0</v>
      </c>
      <c r="G32" s="4">
        <f t="shared" si="3"/>
        <v>0</v>
      </c>
      <c r="H32" s="4">
        <f t="shared" si="3"/>
        <v>0</v>
      </c>
      <c r="I32" s="4">
        <f t="shared" si="3"/>
        <v>0</v>
      </c>
      <c r="J32" s="4">
        <f t="shared" si="3"/>
        <v>0</v>
      </c>
      <c r="K32" s="4">
        <f t="shared" si="3"/>
        <v>0</v>
      </c>
      <c r="L32" s="4">
        <f t="shared" si="3"/>
        <v>0</v>
      </c>
      <c r="M32" s="4">
        <f t="shared" si="3"/>
        <v>0</v>
      </c>
      <c r="N32" s="4">
        <f t="shared" si="3"/>
        <v>0</v>
      </c>
    </row>
    <row r="34" spans="1:14">
      <c r="A34" s="3" t="s">
        <v>41</v>
      </c>
      <c r="B34" s="11">
        <f t="shared" ref="B34:N34" si="4">B8+B32</f>
        <v>50000</v>
      </c>
      <c r="C34" s="11">
        <f t="shared" si="4"/>
        <v>50000</v>
      </c>
      <c r="D34" s="11">
        <f t="shared" si="4"/>
        <v>50000</v>
      </c>
      <c r="E34" s="11">
        <f t="shared" si="4"/>
        <v>50000</v>
      </c>
      <c r="F34" s="11">
        <f t="shared" si="4"/>
        <v>50000</v>
      </c>
      <c r="G34" s="11">
        <f t="shared" si="4"/>
        <v>50000</v>
      </c>
      <c r="H34" s="11">
        <f t="shared" si="4"/>
        <v>50000</v>
      </c>
      <c r="I34" s="11">
        <f t="shared" si="4"/>
        <v>50000</v>
      </c>
      <c r="J34" s="11">
        <f t="shared" si="4"/>
        <v>50000</v>
      </c>
      <c r="K34" s="11">
        <f t="shared" si="4"/>
        <v>50000</v>
      </c>
      <c r="L34" s="11">
        <f t="shared" si="4"/>
        <v>50000</v>
      </c>
      <c r="M34" s="11">
        <f t="shared" si="4"/>
        <v>50000</v>
      </c>
      <c r="N34" s="11">
        <f t="shared" si="4"/>
        <v>50000</v>
      </c>
    </row>
    <row r="35" spans="1:14">
      <c r="A35" s="12" t="s">
        <v>42</v>
      </c>
      <c r="B35" s="13">
        <f t="shared" ref="B35:N35" si="5">B34-$B$5</f>
        <v>25000</v>
      </c>
      <c r="C35" s="13">
        <f t="shared" si="5"/>
        <v>25000</v>
      </c>
      <c r="D35" s="13">
        <f t="shared" si="5"/>
        <v>25000</v>
      </c>
      <c r="E35" s="13">
        <f t="shared" si="5"/>
        <v>25000</v>
      </c>
      <c r="F35" s="13">
        <f t="shared" si="5"/>
        <v>25000</v>
      </c>
      <c r="G35" s="13">
        <f t="shared" si="5"/>
        <v>25000</v>
      </c>
      <c r="H35" s="13">
        <f t="shared" si="5"/>
        <v>25000</v>
      </c>
      <c r="I35" s="13">
        <f t="shared" si="5"/>
        <v>25000</v>
      </c>
      <c r="J35" s="13">
        <f t="shared" si="5"/>
        <v>25000</v>
      </c>
      <c r="K35" s="13">
        <f t="shared" si="5"/>
        <v>25000</v>
      </c>
      <c r="L35" s="13">
        <f t="shared" si="5"/>
        <v>25000</v>
      </c>
      <c r="M35" s="13">
        <f t="shared" si="5"/>
        <v>25000</v>
      </c>
      <c r="N35" s="13">
        <f t="shared" si="5"/>
        <v>25000</v>
      </c>
    </row>
  </sheetData>
  <conditionalFormatting sqref="B34:N34">
    <cfRule type="cellIs" dxfId="1" priority="1" operator="lessThan">
      <formula>0</formula>
    </cfRule>
  </conditionalFormatting>
  <conditionalFormatting sqref="B35:N35">
    <cfRule type="cellIs" dxfId="0" priority="2" operator="lessThan">
      <formula>0</formula>
    </cfRule>
  </conditionalFormatting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13-Week Cash Flow Model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Butler</cp:lastModifiedBy>
  <cp:lastPrinted>2026-09-18T14:50:05Z</cp:lastPrinted>
  <dcterms:created xsi:type="dcterms:W3CDTF">2026-09-18T14:33:18Z</dcterms:created>
  <dcterms:modified xsi:type="dcterms:W3CDTF">2026-09-18T14:54:57Z</dcterms:modified>
</cp:coreProperties>
</file>